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75" windowWidth="27720" windowHeight="123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28" i="1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I3" s="1"/>
  <c r="I30" s="1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30"/>
</calcChain>
</file>

<file path=xl/sharedStrings.xml><?xml version="1.0" encoding="utf-8"?>
<sst xmlns="http://schemas.openxmlformats.org/spreadsheetml/2006/main" count="126" uniqueCount="43">
  <si>
    <t>Część nr 7 - produkty lecznicze róznych grup terapeutycznych</t>
  </si>
  <si>
    <t>Lp.</t>
  </si>
  <si>
    <t>Nazwa / dawka / postać</t>
  </si>
  <si>
    <t>JM</t>
  </si>
  <si>
    <t>Ilość</t>
  </si>
  <si>
    <t>Cena netto</t>
  </si>
  <si>
    <t>VAT</t>
  </si>
  <si>
    <t>Wartość netto</t>
  </si>
  <si>
    <t>Wartość brutto</t>
  </si>
  <si>
    <t>szt</t>
  </si>
  <si>
    <t>GLUCOSUM 10 % INF.500 ML -BUTELKA STOJĄCA, 2 NIEZALEŻNE, IDENTYCZNE, ZABEZP. PORTY</t>
  </si>
  <si>
    <t>GLUCOSUM 20 % INF. 500 ML -BUTELKA STOJĄCA, 2 NIEZALEŻNE, IDENTYCZNE, ZABEZP. PORTY</t>
  </si>
  <si>
    <t>GLUCOSUM 5 % INF. 250 ML - BUTELKA STOJĄCA, 2 NIEZALEŻNE, IDENTYCZNE,ZABEZP. PORTY</t>
  </si>
  <si>
    <t>GLUCOSUM 5 % INF. 500 ML - BUTELKA STOJĄCA, 2 NIEZALEŻNE, IDENTYCZNE,ZABEZP. PORTY</t>
  </si>
  <si>
    <t>HYDROKSYETYLOSKROBIA  6% ,130/04,ZAWIESZONA W ZBILANSOWANYM ROZTW.ELEKTROLITÓW, BUFOROWNYM , 500 ML BUTELKA STOJĄCA ,2 NIEZALEŻNE,IDENTYCZNE,ZABEZP. PORTY</t>
  </si>
  <si>
    <t>NATRIUM CHLORATUM 0,9 % INF.100 ML -BUTELKA STOJĄCA, 2 NIEZALEŻNE,IDENTYCZNE,ZABEZP. PORTY</t>
  </si>
  <si>
    <t>NATRIUM CHLORATUM 0,9 % INF.250 ML -BUTELKA STOJĄCA, 2 NIEZALEŻNE,IDENTYCZNE,ZABEZP. PORTY</t>
  </si>
  <si>
    <t>NATRIUM CHLORATUM 0,9 % INF.500 ML -BUTELKA STOJĄCA ,2 NIEZALEŻNE,IDENTYCZNE,ZABEZP. PORTY</t>
  </si>
  <si>
    <t>NATRIUM CHLORATUM 0,9 % PRO IRRYG.500 ML -BUTELKA STOJĄCA(ECOLAV),STERYLNIE OPAKOWANA</t>
  </si>
  <si>
    <t>FLUMAZENIL 0,1 MG/ ML INJ. 5 ML  x 5 AMP</t>
  </si>
  <si>
    <t>op</t>
  </si>
  <si>
    <t>IBUPROFEN  RTU 400MG/100 ML</t>
  </si>
  <si>
    <t>IBUPROFEN RTU 600MG/100 ML</t>
  </si>
  <si>
    <t>LIGNOCAINA 2 % INJ. 10 ML x20 AMP</t>
  </si>
  <si>
    <t>op.</t>
  </si>
  <si>
    <t>PROPOFOL- LIPURO1 %  EMULSJA ( 10 MG/ML ) 20 ML X 5 AMP</t>
  </si>
  <si>
    <t>ROZTWÓR RINGERA  PREP.ZŁ. 500 ML -  BUTELKA STOJĄCA, 2 NIEZALEŻNE,IDENTYCZNE,ZABEZP. PORTY</t>
  </si>
  <si>
    <t>ROZTWÓR WIELOELEKTR. (min.-Na,K,Mg,Ca,octany i jabłczany) 500 ML -  BUTELKA STOJĄCA, 2 NIEZALEŻNE, IDENTYCZNE,ZABEZP. PORTY</t>
  </si>
  <si>
    <t>ONDANSETRON  2 MG/ML - INJ. 2ML</t>
  </si>
  <si>
    <t>amp</t>
  </si>
  <si>
    <t>ONDANSETRON  2 MG/ML - INJ. 4ML</t>
  </si>
  <si>
    <t xml:space="preserve">GENTAMICIN  INF. 360 MG/120 ML </t>
  </si>
  <si>
    <t xml:space="preserve">GENTAMICIN  INF. 240 MG/80 ML </t>
  </si>
  <si>
    <t>METRONIDAZOLE INF. 5 MG/ML  - 100 ML</t>
  </si>
  <si>
    <t>PARACETAMOL 10MG/ML INF. 100ML</t>
  </si>
  <si>
    <t>AMIKACIN 5 MG/ML INF. 100 ML</t>
  </si>
  <si>
    <t>AMIKACIN 10 MG/ML INF. 100 ML</t>
  </si>
  <si>
    <t>ROZTWÓR GOTOWY DO UŻYCIA ZAWIERAJĄCY 0,3 % KCL Z 0,9% NACL 500ML</t>
  </si>
  <si>
    <r>
      <rPr>
        <sz val="10"/>
        <color rgb="FFFF0000"/>
        <rFont val="Arial"/>
        <family val="2"/>
        <charset val="238"/>
      </rPr>
      <t>GELASPAN</t>
    </r>
    <r>
      <rPr>
        <sz val="10"/>
        <color theme="1"/>
        <rFont val="Arial"/>
        <family val="2"/>
        <charset val="238"/>
      </rPr>
      <t xml:space="preserve"> INF.PREP.OPARTY NA 4% ZMODYF.ŻELATYNIE 500 ML-BUTELKA STOJĄCA, 2 NIEZALEŻNE,IDENTYCZNE ZABEZP. PORTY</t>
    </r>
  </si>
  <si>
    <t>Cena jednostkowa netto</t>
  </si>
  <si>
    <t>VAT (%)</t>
  </si>
  <si>
    <t>Nazwa i kod</t>
  </si>
  <si>
    <t>SUMA</t>
  </si>
</sst>
</file>

<file path=xl/styles.xml><?xml version="1.0" encoding="utf-8"?>
<styleSheet xmlns="http://schemas.openxmlformats.org/spreadsheetml/2006/main">
  <numFmts count="2">
    <numFmt numFmtId="164" formatCode="#,##0.00####;\'\(\$\'#,##0.00####\'\)\'"/>
    <numFmt numFmtId="165" formatCode="#,##0.00\ &quot;zł&quot;"/>
  </numFmts>
  <fonts count="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165" fontId="3" fillId="0" borderId="1" xfId="0" applyNumberFormat="1" applyFont="1" applyBorder="1" applyAlignment="1">
      <alignment horizontal="center" wrapText="1"/>
    </xf>
    <xf numFmtId="165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3" fontId="5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0" fillId="0" borderId="1" xfId="0" applyBorder="1"/>
  </cellXfs>
  <cellStyles count="3">
    <cellStyle name="Normalny" xfId="0" builtinId="0"/>
    <cellStyle name="Normalny 2" xfId="2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>
      <selection activeCell="B3" sqref="B3"/>
    </sheetView>
  </sheetViews>
  <sheetFormatPr defaultRowHeight="14.25"/>
  <cols>
    <col min="1" max="1" width="4.25" style="17" customWidth="1"/>
    <col min="2" max="2" width="47" style="17" customWidth="1"/>
    <col min="3" max="3" width="5.625" style="17" customWidth="1"/>
    <col min="4" max="4" width="5.75" style="17" customWidth="1"/>
    <col min="5" max="5" width="9" style="17"/>
    <col min="6" max="6" width="9" style="17" customWidth="1"/>
    <col min="7" max="7" width="12.25" style="17" customWidth="1"/>
    <col min="8" max="8" width="7.125" style="17" customWidth="1"/>
    <col min="9" max="9" width="12.25" style="17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5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6</v>
      </c>
      <c r="I2" s="3" t="s">
        <v>8</v>
      </c>
    </row>
    <row r="3" spans="1:9" ht="38.25">
      <c r="A3" s="4">
        <v>1</v>
      </c>
      <c r="B3" s="5" t="s">
        <v>38</v>
      </c>
      <c r="C3" s="4" t="s">
        <v>9</v>
      </c>
      <c r="D3" s="18">
        <v>2500</v>
      </c>
      <c r="E3" s="7">
        <v>22.2</v>
      </c>
      <c r="F3" s="8">
        <v>0.08</v>
      </c>
      <c r="G3" s="9">
        <f>D3*E3</f>
        <v>55500</v>
      </c>
      <c r="H3" s="9">
        <f>SUM(G3*8%)</f>
        <v>4440</v>
      </c>
      <c r="I3" s="9">
        <f>SUM(G3+H3)</f>
        <v>59940</v>
      </c>
    </row>
    <row r="4" spans="1:9" ht="25.5">
      <c r="A4" s="4">
        <v>2</v>
      </c>
      <c r="B4" s="5" t="s">
        <v>10</v>
      </c>
      <c r="C4" s="4" t="s">
        <v>9</v>
      </c>
      <c r="D4" s="6">
        <v>600</v>
      </c>
      <c r="E4" s="7">
        <v>2.8</v>
      </c>
      <c r="F4" s="8">
        <v>0.08</v>
      </c>
      <c r="G4" s="9">
        <f t="shared" ref="G4:G28" si="0">D4*E4</f>
        <v>1680</v>
      </c>
      <c r="H4" s="9">
        <f t="shared" ref="H4:H28" si="1">SUM(G4*8%)</f>
        <v>134.4</v>
      </c>
      <c r="I4" s="9">
        <v>1814.4</v>
      </c>
    </row>
    <row r="5" spans="1:9" ht="25.5">
      <c r="A5" s="4">
        <v>3</v>
      </c>
      <c r="B5" s="10" t="s">
        <v>11</v>
      </c>
      <c r="C5" s="11" t="s">
        <v>9</v>
      </c>
      <c r="D5" s="12">
        <v>30</v>
      </c>
      <c r="E5" s="7">
        <v>3.5</v>
      </c>
      <c r="F5" s="8">
        <v>0.08</v>
      </c>
      <c r="G5" s="9">
        <f t="shared" si="0"/>
        <v>105</v>
      </c>
      <c r="H5" s="9">
        <f t="shared" si="1"/>
        <v>8.4</v>
      </c>
      <c r="I5" s="9">
        <v>113.4</v>
      </c>
    </row>
    <row r="6" spans="1:9" ht="25.5">
      <c r="A6" s="4">
        <v>4</v>
      </c>
      <c r="B6" s="5" t="s">
        <v>12</v>
      </c>
      <c r="C6" s="4" t="s">
        <v>9</v>
      </c>
      <c r="D6" s="6">
        <v>80</v>
      </c>
      <c r="E6" s="7">
        <v>2.2000000000000002</v>
      </c>
      <c r="F6" s="8">
        <v>0.08</v>
      </c>
      <c r="G6" s="9">
        <f t="shared" si="0"/>
        <v>176</v>
      </c>
      <c r="H6" s="9">
        <f t="shared" si="1"/>
        <v>14.08</v>
      </c>
      <c r="I6" s="9">
        <v>190.08</v>
      </c>
    </row>
    <row r="7" spans="1:9" ht="25.5">
      <c r="A7" s="4">
        <v>5</v>
      </c>
      <c r="B7" s="5" t="s">
        <v>13</v>
      </c>
      <c r="C7" s="4" t="s">
        <v>9</v>
      </c>
      <c r="D7" s="6">
        <v>80</v>
      </c>
      <c r="E7" s="7">
        <v>2.2599999999999998</v>
      </c>
      <c r="F7" s="8">
        <v>0.08</v>
      </c>
      <c r="G7" s="9">
        <f t="shared" si="0"/>
        <v>180.79999999999998</v>
      </c>
      <c r="H7" s="9">
        <f t="shared" si="1"/>
        <v>14.463999999999999</v>
      </c>
      <c r="I7" s="9">
        <v>195.27</v>
      </c>
    </row>
    <row r="8" spans="1:9" ht="51">
      <c r="A8" s="4">
        <v>6</v>
      </c>
      <c r="B8" s="5" t="s">
        <v>14</v>
      </c>
      <c r="C8" s="4" t="s">
        <v>9</v>
      </c>
      <c r="D8" s="18">
        <v>50</v>
      </c>
      <c r="E8" s="7">
        <v>2.8</v>
      </c>
      <c r="F8" s="8">
        <v>0.08</v>
      </c>
      <c r="G8" s="9">
        <f t="shared" si="0"/>
        <v>140</v>
      </c>
      <c r="H8" s="9">
        <f t="shared" si="1"/>
        <v>11.200000000000001</v>
      </c>
      <c r="I8" s="9">
        <v>7560</v>
      </c>
    </row>
    <row r="9" spans="1:9" ht="25.5">
      <c r="A9" s="4">
        <v>7</v>
      </c>
      <c r="B9" s="5" t="s">
        <v>15</v>
      </c>
      <c r="C9" s="4" t="s">
        <v>9</v>
      </c>
      <c r="D9" s="6">
        <v>14000</v>
      </c>
      <c r="E9" s="7">
        <v>1.9</v>
      </c>
      <c r="F9" s="8">
        <v>0.08</v>
      </c>
      <c r="G9" s="9">
        <f t="shared" si="0"/>
        <v>26600</v>
      </c>
      <c r="H9" s="9">
        <f t="shared" si="1"/>
        <v>2128</v>
      </c>
      <c r="I9" s="9">
        <v>28728</v>
      </c>
    </row>
    <row r="10" spans="1:9" ht="25.5">
      <c r="A10" s="4">
        <v>8</v>
      </c>
      <c r="B10" s="5" t="s">
        <v>16</v>
      </c>
      <c r="C10" s="4" t="s">
        <v>9</v>
      </c>
      <c r="D10" s="6">
        <v>5000</v>
      </c>
      <c r="E10" s="7">
        <v>2</v>
      </c>
      <c r="F10" s="8">
        <v>0.08</v>
      </c>
      <c r="G10" s="9">
        <f t="shared" si="0"/>
        <v>10000</v>
      </c>
      <c r="H10" s="9">
        <f t="shared" si="1"/>
        <v>800</v>
      </c>
      <c r="I10" s="9">
        <v>10800</v>
      </c>
    </row>
    <row r="11" spans="1:9" ht="25.5">
      <c r="A11" s="4">
        <v>9</v>
      </c>
      <c r="B11" s="5" t="s">
        <v>17</v>
      </c>
      <c r="C11" s="4" t="s">
        <v>9</v>
      </c>
      <c r="D11" s="6">
        <v>5000</v>
      </c>
      <c r="E11" s="7">
        <v>2.1</v>
      </c>
      <c r="F11" s="8">
        <v>0.08</v>
      </c>
      <c r="G11" s="9">
        <f t="shared" si="0"/>
        <v>10500</v>
      </c>
      <c r="H11" s="9">
        <f t="shared" si="1"/>
        <v>840</v>
      </c>
      <c r="I11" s="9">
        <v>11340</v>
      </c>
    </row>
    <row r="12" spans="1:9" ht="25.5">
      <c r="A12" s="4">
        <v>10</v>
      </c>
      <c r="B12" s="5" t="s">
        <v>18</v>
      </c>
      <c r="C12" s="4" t="s">
        <v>9</v>
      </c>
      <c r="D12" s="6">
        <v>3500</v>
      </c>
      <c r="E12" s="7">
        <v>5.5</v>
      </c>
      <c r="F12" s="8">
        <v>0.08</v>
      </c>
      <c r="G12" s="9">
        <f t="shared" si="0"/>
        <v>19250</v>
      </c>
      <c r="H12" s="9">
        <f t="shared" si="1"/>
        <v>1540</v>
      </c>
      <c r="I12" s="9">
        <v>20790</v>
      </c>
    </row>
    <row r="13" spans="1:9">
      <c r="A13" s="4">
        <v>11</v>
      </c>
      <c r="B13" s="10" t="s">
        <v>19</v>
      </c>
      <c r="C13" s="11" t="s">
        <v>20</v>
      </c>
      <c r="D13" s="12">
        <v>2</v>
      </c>
      <c r="E13" s="7">
        <v>285</v>
      </c>
      <c r="F13" s="8">
        <v>0.08</v>
      </c>
      <c r="G13" s="9">
        <f t="shared" si="0"/>
        <v>570</v>
      </c>
      <c r="H13" s="9">
        <f t="shared" si="1"/>
        <v>45.6</v>
      </c>
      <c r="I13" s="9">
        <v>615.6</v>
      </c>
    </row>
    <row r="14" spans="1:9">
      <c r="A14" s="4">
        <v>12</v>
      </c>
      <c r="B14" s="10" t="s">
        <v>21</v>
      </c>
      <c r="C14" s="11" t="s">
        <v>9</v>
      </c>
      <c r="D14" s="12">
        <v>30</v>
      </c>
      <c r="E14" s="7">
        <v>9.3000000000000007</v>
      </c>
      <c r="F14" s="8">
        <v>0.08</v>
      </c>
      <c r="G14" s="9">
        <f t="shared" si="0"/>
        <v>279</v>
      </c>
      <c r="H14" s="9">
        <f t="shared" si="1"/>
        <v>22.32</v>
      </c>
      <c r="I14" s="9">
        <v>301.32</v>
      </c>
    </row>
    <row r="15" spans="1:9">
      <c r="A15" s="4">
        <v>13</v>
      </c>
      <c r="B15" s="10" t="s">
        <v>22</v>
      </c>
      <c r="C15" s="11" t="s">
        <v>9</v>
      </c>
      <c r="D15" s="12">
        <v>40</v>
      </c>
      <c r="E15" s="7">
        <v>11</v>
      </c>
      <c r="F15" s="8">
        <v>0.08</v>
      </c>
      <c r="G15" s="9">
        <f t="shared" si="0"/>
        <v>440</v>
      </c>
      <c r="H15" s="9">
        <f t="shared" si="1"/>
        <v>35.200000000000003</v>
      </c>
      <c r="I15" s="9">
        <v>475.2</v>
      </c>
    </row>
    <row r="16" spans="1:9">
      <c r="A16" s="4">
        <v>14</v>
      </c>
      <c r="B16" s="10" t="s">
        <v>23</v>
      </c>
      <c r="C16" s="11" t="s">
        <v>24</v>
      </c>
      <c r="D16" s="12">
        <v>180</v>
      </c>
      <c r="E16" s="7">
        <v>33</v>
      </c>
      <c r="F16" s="8">
        <v>0.08</v>
      </c>
      <c r="G16" s="9">
        <f t="shared" si="0"/>
        <v>5940</v>
      </c>
      <c r="H16" s="9">
        <f t="shared" si="1"/>
        <v>475.2</v>
      </c>
      <c r="I16" s="9">
        <v>6415.2</v>
      </c>
    </row>
    <row r="17" spans="1:9" ht="25.5">
      <c r="A17" s="4">
        <v>15</v>
      </c>
      <c r="B17" s="10" t="s">
        <v>25</v>
      </c>
      <c r="C17" s="11" t="s">
        <v>20</v>
      </c>
      <c r="D17" s="12">
        <v>90</v>
      </c>
      <c r="E17" s="7">
        <v>34</v>
      </c>
      <c r="F17" s="8">
        <v>0.08</v>
      </c>
      <c r="G17" s="9">
        <f t="shared" si="0"/>
        <v>3060</v>
      </c>
      <c r="H17" s="9">
        <f t="shared" si="1"/>
        <v>244.8</v>
      </c>
      <c r="I17" s="9">
        <v>3304.8</v>
      </c>
    </row>
    <row r="18" spans="1:9" ht="25.5">
      <c r="A18" s="4">
        <v>16</v>
      </c>
      <c r="B18" s="5" t="s">
        <v>26</v>
      </c>
      <c r="C18" s="4" t="s">
        <v>9</v>
      </c>
      <c r="D18" s="6">
        <v>5000</v>
      </c>
      <c r="E18" s="7">
        <v>2.2000000000000002</v>
      </c>
      <c r="F18" s="8">
        <v>0.08</v>
      </c>
      <c r="G18" s="9">
        <f t="shared" si="0"/>
        <v>11000</v>
      </c>
      <c r="H18" s="9">
        <f t="shared" si="1"/>
        <v>880</v>
      </c>
      <c r="I18" s="9">
        <v>11880</v>
      </c>
    </row>
    <row r="19" spans="1:9" ht="38.25">
      <c r="A19" s="4">
        <v>17</v>
      </c>
      <c r="B19" s="5" t="s">
        <v>27</v>
      </c>
      <c r="C19" s="4" t="s">
        <v>9</v>
      </c>
      <c r="D19" s="6">
        <v>3500</v>
      </c>
      <c r="E19" s="7">
        <v>2.7</v>
      </c>
      <c r="F19" s="8">
        <v>0.08</v>
      </c>
      <c r="G19" s="9">
        <f t="shared" si="0"/>
        <v>9450</v>
      </c>
      <c r="H19" s="9">
        <f t="shared" si="1"/>
        <v>756</v>
      </c>
      <c r="I19" s="9">
        <v>10206</v>
      </c>
    </row>
    <row r="20" spans="1:9">
      <c r="A20" s="11">
        <v>18</v>
      </c>
      <c r="B20" s="10" t="s">
        <v>28</v>
      </c>
      <c r="C20" s="11" t="s">
        <v>29</v>
      </c>
      <c r="D20" s="12">
        <v>800</v>
      </c>
      <c r="E20" s="7">
        <v>1.7</v>
      </c>
      <c r="F20" s="8">
        <v>0.08</v>
      </c>
      <c r="G20" s="9">
        <f t="shared" si="0"/>
        <v>1360</v>
      </c>
      <c r="H20" s="9">
        <f t="shared" si="1"/>
        <v>108.8</v>
      </c>
      <c r="I20" s="9">
        <v>1468.8</v>
      </c>
    </row>
    <row r="21" spans="1:9">
      <c r="A21" s="11">
        <v>19</v>
      </c>
      <c r="B21" s="10" t="s">
        <v>30</v>
      </c>
      <c r="C21" s="11" t="s">
        <v>29</v>
      </c>
      <c r="D21" s="12">
        <v>100</v>
      </c>
      <c r="E21" s="7">
        <v>1.7</v>
      </c>
      <c r="F21" s="8">
        <v>0.08</v>
      </c>
      <c r="G21" s="9">
        <f t="shared" si="0"/>
        <v>170</v>
      </c>
      <c r="H21" s="9">
        <f t="shared" si="1"/>
        <v>13.6</v>
      </c>
      <c r="I21" s="9">
        <v>183.6</v>
      </c>
    </row>
    <row r="22" spans="1:9">
      <c r="A22" s="11">
        <v>20</v>
      </c>
      <c r="B22" s="10" t="s">
        <v>31</v>
      </c>
      <c r="C22" s="11" t="s">
        <v>9</v>
      </c>
      <c r="D22" s="12">
        <v>400</v>
      </c>
      <c r="E22" s="7">
        <v>8.9</v>
      </c>
      <c r="F22" s="8">
        <v>0.08</v>
      </c>
      <c r="G22" s="9">
        <f t="shared" si="0"/>
        <v>3560</v>
      </c>
      <c r="H22" s="9">
        <f t="shared" si="1"/>
        <v>284.8</v>
      </c>
      <c r="I22" s="9">
        <v>3844.8</v>
      </c>
    </row>
    <row r="23" spans="1:9">
      <c r="A23" s="11">
        <v>21</v>
      </c>
      <c r="B23" s="10" t="s">
        <v>32</v>
      </c>
      <c r="C23" s="11" t="s">
        <v>9</v>
      </c>
      <c r="D23" s="12">
        <v>500</v>
      </c>
      <c r="E23" s="7">
        <v>5.0999999999999996</v>
      </c>
      <c r="F23" s="8">
        <v>0.08</v>
      </c>
      <c r="G23" s="9">
        <f t="shared" si="0"/>
        <v>2550</v>
      </c>
      <c r="H23" s="9">
        <f t="shared" si="1"/>
        <v>204</v>
      </c>
      <c r="I23" s="9">
        <v>2754</v>
      </c>
    </row>
    <row r="24" spans="1:9">
      <c r="A24" s="11">
        <v>22</v>
      </c>
      <c r="B24" s="10" t="s">
        <v>33</v>
      </c>
      <c r="C24" s="11" t="s">
        <v>9</v>
      </c>
      <c r="D24" s="12">
        <v>20</v>
      </c>
      <c r="E24" s="7">
        <v>6</v>
      </c>
      <c r="F24" s="8">
        <v>0.08</v>
      </c>
      <c r="G24" s="9">
        <f t="shared" si="0"/>
        <v>120</v>
      </c>
      <c r="H24" s="9">
        <f t="shared" si="1"/>
        <v>9.6</v>
      </c>
      <c r="I24" s="9">
        <v>129.6</v>
      </c>
    </row>
    <row r="25" spans="1:9">
      <c r="A25" s="11">
        <v>23</v>
      </c>
      <c r="B25" s="5" t="s">
        <v>34</v>
      </c>
      <c r="C25" s="4" t="s">
        <v>9</v>
      </c>
      <c r="D25" s="6">
        <v>1000</v>
      </c>
      <c r="E25" s="7">
        <v>2.65</v>
      </c>
      <c r="F25" s="8">
        <v>0.08</v>
      </c>
      <c r="G25" s="9">
        <f t="shared" si="0"/>
        <v>2650</v>
      </c>
      <c r="H25" s="9">
        <f t="shared" si="1"/>
        <v>212</v>
      </c>
      <c r="I25" s="9">
        <v>2862</v>
      </c>
    </row>
    <row r="26" spans="1:9">
      <c r="A26" s="11">
        <v>24</v>
      </c>
      <c r="B26" s="10" t="s">
        <v>35</v>
      </c>
      <c r="C26" s="11" t="s">
        <v>9</v>
      </c>
      <c r="D26" s="12">
        <v>100</v>
      </c>
      <c r="E26" s="7">
        <v>9.1999999999999993</v>
      </c>
      <c r="F26" s="8">
        <v>0.08</v>
      </c>
      <c r="G26" s="9">
        <f t="shared" si="0"/>
        <v>919.99999999999989</v>
      </c>
      <c r="H26" s="9">
        <f t="shared" si="1"/>
        <v>73.599999999999994</v>
      </c>
      <c r="I26" s="9">
        <v>1148.96</v>
      </c>
    </row>
    <row r="27" spans="1:9">
      <c r="A27" s="11">
        <v>25</v>
      </c>
      <c r="B27" s="10" t="s">
        <v>36</v>
      </c>
      <c r="C27" s="11" t="s">
        <v>9</v>
      </c>
      <c r="D27" s="12">
        <v>10</v>
      </c>
      <c r="E27" s="7">
        <v>14</v>
      </c>
      <c r="F27" s="8">
        <v>0.08</v>
      </c>
      <c r="G27" s="9">
        <f t="shared" si="0"/>
        <v>140</v>
      </c>
      <c r="H27" s="9">
        <f t="shared" si="1"/>
        <v>11.200000000000001</v>
      </c>
      <c r="I27" s="9">
        <v>151.19999999999999</v>
      </c>
    </row>
    <row r="28" spans="1:9" ht="25.5">
      <c r="A28" s="11">
        <v>26</v>
      </c>
      <c r="B28" s="10" t="s">
        <v>37</v>
      </c>
      <c r="C28" s="11" t="s">
        <v>9</v>
      </c>
      <c r="D28" s="12">
        <v>450</v>
      </c>
      <c r="E28" s="7">
        <v>5.5</v>
      </c>
      <c r="F28" s="8">
        <v>0.08</v>
      </c>
      <c r="G28" s="9">
        <f t="shared" si="0"/>
        <v>2475</v>
      </c>
      <c r="H28" s="9">
        <f t="shared" si="1"/>
        <v>198</v>
      </c>
      <c r="I28" s="9">
        <v>2673</v>
      </c>
    </row>
    <row r="29" spans="1:9">
      <c r="A29" s="11"/>
      <c r="B29" s="5"/>
      <c r="C29" s="13"/>
      <c r="D29" s="12"/>
      <c r="E29" s="4"/>
      <c r="F29" s="8"/>
      <c r="G29" s="9"/>
      <c r="H29" s="9"/>
      <c r="I29" s="9"/>
    </row>
    <row r="30" spans="1:9">
      <c r="A30" s="14"/>
      <c r="B30" s="14"/>
      <c r="C30" s="14"/>
      <c r="D30" s="14"/>
      <c r="E30" s="14"/>
      <c r="F30" s="14"/>
      <c r="G30" s="15">
        <f>SUM(G3:G29)</f>
        <v>168815.8</v>
      </c>
      <c r="H30" s="16"/>
      <c r="I30" s="15">
        <f>SUM(I3:I29)</f>
        <v>189885.23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F13" sqref="F13"/>
    </sheetView>
  </sheetViews>
  <sheetFormatPr defaultRowHeight="14.25"/>
  <cols>
    <col min="1" max="1" width="4.25" style="17" customWidth="1"/>
    <col min="2" max="2" width="47" style="17" customWidth="1"/>
    <col min="3" max="3" width="5.625" style="17" customWidth="1"/>
    <col min="4" max="4" width="5.75" style="17" customWidth="1"/>
    <col min="5" max="5" width="12.25" style="17" customWidth="1"/>
    <col min="6" max="6" width="9" style="17" customWidth="1"/>
    <col min="7" max="7" width="9.25" style="17" customWidth="1"/>
    <col min="8" max="8" width="7.125" style="17" hidden="1" customWidth="1"/>
    <col min="9" max="9" width="8.25" style="17" customWidth="1"/>
  </cols>
  <sheetData>
    <row r="1" spans="1:10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8.25">
      <c r="A2" s="21" t="s">
        <v>1</v>
      </c>
      <c r="B2" s="21" t="s">
        <v>2</v>
      </c>
      <c r="C2" s="21" t="s">
        <v>3</v>
      </c>
      <c r="D2" s="21" t="s">
        <v>4</v>
      </c>
      <c r="E2" s="22" t="s">
        <v>39</v>
      </c>
      <c r="F2" s="21" t="s">
        <v>40</v>
      </c>
      <c r="G2" s="21" t="s">
        <v>7</v>
      </c>
      <c r="H2" s="21" t="s">
        <v>6</v>
      </c>
      <c r="I2" s="21" t="s">
        <v>8</v>
      </c>
      <c r="J2" s="23" t="s">
        <v>41</v>
      </c>
    </row>
    <row r="3" spans="1:10" ht="38.25">
      <c r="A3" s="4">
        <v>1</v>
      </c>
      <c r="B3" s="5" t="s">
        <v>38</v>
      </c>
      <c r="C3" s="4" t="s">
        <v>9</v>
      </c>
      <c r="D3" s="6">
        <v>2500</v>
      </c>
      <c r="E3" s="7"/>
      <c r="F3" s="8"/>
      <c r="G3" s="9"/>
      <c r="H3" s="9"/>
      <c r="I3" s="9"/>
      <c r="J3" s="24"/>
    </row>
    <row r="4" spans="1:10" ht="25.5">
      <c r="A4" s="4">
        <v>2</v>
      </c>
      <c r="B4" s="5" t="s">
        <v>10</v>
      </c>
      <c r="C4" s="4" t="s">
        <v>9</v>
      </c>
      <c r="D4" s="6">
        <v>600</v>
      </c>
      <c r="E4" s="7"/>
      <c r="F4" s="8"/>
      <c r="G4" s="9"/>
      <c r="H4" s="9"/>
      <c r="I4" s="9"/>
      <c r="J4" s="24"/>
    </row>
    <row r="5" spans="1:10" ht="25.5">
      <c r="A5" s="4">
        <v>3</v>
      </c>
      <c r="B5" s="10" t="s">
        <v>11</v>
      </c>
      <c r="C5" s="11" t="s">
        <v>9</v>
      </c>
      <c r="D5" s="12">
        <v>30</v>
      </c>
      <c r="E5" s="7"/>
      <c r="F5" s="8"/>
      <c r="G5" s="9"/>
      <c r="H5" s="9"/>
      <c r="I5" s="9"/>
      <c r="J5" s="24"/>
    </row>
    <row r="6" spans="1:10" ht="25.5">
      <c r="A6" s="4">
        <v>4</v>
      </c>
      <c r="B6" s="5" t="s">
        <v>12</v>
      </c>
      <c r="C6" s="4" t="s">
        <v>9</v>
      </c>
      <c r="D6" s="6">
        <v>80</v>
      </c>
      <c r="E6" s="7"/>
      <c r="F6" s="8"/>
      <c r="G6" s="9"/>
      <c r="H6" s="9"/>
      <c r="I6" s="9"/>
      <c r="J6" s="24"/>
    </row>
    <row r="7" spans="1:10" ht="25.5">
      <c r="A7" s="4">
        <v>5</v>
      </c>
      <c r="B7" s="5" t="s">
        <v>13</v>
      </c>
      <c r="C7" s="4" t="s">
        <v>9</v>
      </c>
      <c r="D7" s="6">
        <v>80</v>
      </c>
      <c r="E7" s="7"/>
      <c r="F7" s="8"/>
      <c r="G7" s="9"/>
      <c r="H7" s="9"/>
      <c r="I7" s="9"/>
      <c r="J7" s="24"/>
    </row>
    <row r="8" spans="1:10" ht="51">
      <c r="A8" s="4">
        <v>6</v>
      </c>
      <c r="B8" s="5" t="s">
        <v>14</v>
      </c>
      <c r="C8" s="4" t="s">
        <v>9</v>
      </c>
      <c r="D8" s="6">
        <v>50</v>
      </c>
      <c r="E8" s="7"/>
      <c r="F8" s="8"/>
      <c r="G8" s="9"/>
      <c r="H8" s="9"/>
      <c r="I8" s="9"/>
      <c r="J8" s="24"/>
    </row>
    <row r="9" spans="1:10" ht="25.5">
      <c r="A9" s="4">
        <v>7</v>
      </c>
      <c r="B9" s="5" t="s">
        <v>15</v>
      </c>
      <c r="C9" s="4" t="s">
        <v>9</v>
      </c>
      <c r="D9" s="6">
        <v>14000</v>
      </c>
      <c r="E9" s="7"/>
      <c r="F9" s="8"/>
      <c r="G9" s="9"/>
      <c r="H9" s="9"/>
      <c r="I9" s="9"/>
      <c r="J9" s="24"/>
    </row>
    <row r="10" spans="1:10" ht="25.5">
      <c r="A10" s="4">
        <v>8</v>
      </c>
      <c r="B10" s="5" t="s">
        <v>16</v>
      </c>
      <c r="C10" s="4" t="s">
        <v>9</v>
      </c>
      <c r="D10" s="6">
        <v>5000</v>
      </c>
      <c r="E10" s="7"/>
      <c r="F10" s="8"/>
      <c r="G10" s="9"/>
      <c r="H10" s="9"/>
      <c r="I10" s="9"/>
      <c r="J10" s="24"/>
    </row>
    <row r="11" spans="1:10" ht="25.5">
      <c r="A11" s="4">
        <v>9</v>
      </c>
      <c r="B11" s="5" t="s">
        <v>17</v>
      </c>
      <c r="C11" s="4" t="s">
        <v>9</v>
      </c>
      <c r="D11" s="6">
        <v>5000</v>
      </c>
      <c r="E11" s="7"/>
      <c r="F11" s="8"/>
      <c r="G11" s="9"/>
      <c r="H11" s="9"/>
      <c r="I11" s="9"/>
      <c r="J11" s="24"/>
    </row>
    <row r="12" spans="1:10" ht="25.5">
      <c r="A12" s="4">
        <v>10</v>
      </c>
      <c r="B12" s="5" t="s">
        <v>18</v>
      </c>
      <c r="C12" s="4" t="s">
        <v>9</v>
      </c>
      <c r="D12" s="6">
        <v>3500</v>
      </c>
      <c r="E12" s="7"/>
      <c r="F12" s="8"/>
      <c r="G12" s="9"/>
      <c r="H12" s="9"/>
      <c r="I12" s="9"/>
      <c r="J12" s="24"/>
    </row>
    <row r="13" spans="1:10">
      <c r="A13" s="4">
        <v>11</v>
      </c>
      <c r="B13" s="10" t="s">
        <v>19</v>
      </c>
      <c r="C13" s="11" t="s">
        <v>20</v>
      </c>
      <c r="D13" s="12">
        <v>2</v>
      </c>
      <c r="E13" s="7"/>
      <c r="F13" s="8"/>
      <c r="G13" s="9"/>
      <c r="H13" s="9"/>
      <c r="I13" s="9"/>
      <c r="J13" s="24"/>
    </row>
    <row r="14" spans="1:10">
      <c r="A14" s="4">
        <v>12</v>
      </c>
      <c r="B14" s="10" t="s">
        <v>21</v>
      </c>
      <c r="C14" s="11" t="s">
        <v>9</v>
      </c>
      <c r="D14" s="12">
        <v>30</v>
      </c>
      <c r="E14" s="7"/>
      <c r="F14" s="8"/>
      <c r="G14" s="9"/>
      <c r="H14" s="9"/>
      <c r="I14" s="9"/>
      <c r="J14" s="24"/>
    </row>
    <row r="15" spans="1:10">
      <c r="A15" s="4">
        <v>13</v>
      </c>
      <c r="B15" s="10" t="s">
        <v>22</v>
      </c>
      <c r="C15" s="11" t="s">
        <v>9</v>
      </c>
      <c r="D15" s="12">
        <v>40</v>
      </c>
      <c r="E15" s="7"/>
      <c r="F15" s="8"/>
      <c r="G15" s="9"/>
      <c r="H15" s="9"/>
      <c r="I15" s="9"/>
      <c r="J15" s="24"/>
    </row>
    <row r="16" spans="1:10">
      <c r="A16" s="4">
        <v>14</v>
      </c>
      <c r="B16" s="10" t="s">
        <v>23</v>
      </c>
      <c r="C16" s="11" t="s">
        <v>24</v>
      </c>
      <c r="D16" s="12">
        <v>180</v>
      </c>
      <c r="E16" s="7"/>
      <c r="F16" s="8"/>
      <c r="G16" s="9"/>
      <c r="H16" s="9"/>
      <c r="I16" s="9"/>
      <c r="J16" s="24"/>
    </row>
    <row r="17" spans="1:10" ht="25.5">
      <c r="A17" s="4">
        <v>15</v>
      </c>
      <c r="B17" s="10" t="s">
        <v>25</v>
      </c>
      <c r="C17" s="11" t="s">
        <v>20</v>
      </c>
      <c r="D17" s="12">
        <v>90</v>
      </c>
      <c r="E17" s="7"/>
      <c r="F17" s="8"/>
      <c r="G17" s="9"/>
      <c r="H17" s="9"/>
      <c r="I17" s="9"/>
      <c r="J17" s="24"/>
    </row>
    <row r="18" spans="1:10" ht="25.5">
      <c r="A18" s="4">
        <v>16</v>
      </c>
      <c r="B18" s="5" t="s">
        <v>26</v>
      </c>
      <c r="C18" s="4" t="s">
        <v>9</v>
      </c>
      <c r="D18" s="6">
        <v>5000</v>
      </c>
      <c r="E18" s="7"/>
      <c r="F18" s="8"/>
      <c r="G18" s="9"/>
      <c r="H18" s="9"/>
      <c r="I18" s="9"/>
      <c r="J18" s="24"/>
    </row>
    <row r="19" spans="1:10" ht="38.25">
      <c r="A19" s="4">
        <v>17</v>
      </c>
      <c r="B19" s="5" t="s">
        <v>27</v>
      </c>
      <c r="C19" s="4" t="s">
        <v>9</v>
      </c>
      <c r="D19" s="6">
        <v>3500</v>
      </c>
      <c r="E19" s="7"/>
      <c r="F19" s="8"/>
      <c r="G19" s="9"/>
      <c r="H19" s="9"/>
      <c r="I19" s="9"/>
      <c r="J19" s="24"/>
    </row>
    <row r="20" spans="1:10">
      <c r="A20" s="11">
        <v>18</v>
      </c>
      <c r="B20" s="10" t="s">
        <v>28</v>
      </c>
      <c r="C20" s="11" t="s">
        <v>29</v>
      </c>
      <c r="D20" s="12">
        <v>800</v>
      </c>
      <c r="E20" s="7"/>
      <c r="F20" s="8"/>
      <c r="G20" s="9"/>
      <c r="H20" s="9"/>
      <c r="I20" s="9"/>
      <c r="J20" s="24"/>
    </row>
    <row r="21" spans="1:10">
      <c r="A21" s="11">
        <v>19</v>
      </c>
      <c r="B21" s="10" t="s">
        <v>30</v>
      </c>
      <c r="C21" s="11" t="s">
        <v>29</v>
      </c>
      <c r="D21" s="12">
        <v>100</v>
      </c>
      <c r="E21" s="7"/>
      <c r="F21" s="8"/>
      <c r="G21" s="9"/>
      <c r="H21" s="9"/>
      <c r="I21" s="9"/>
      <c r="J21" s="24"/>
    </row>
    <row r="22" spans="1:10">
      <c r="A22" s="11">
        <v>20</v>
      </c>
      <c r="B22" s="10" t="s">
        <v>31</v>
      </c>
      <c r="C22" s="11" t="s">
        <v>9</v>
      </c>
      <c r="D22" s="12">
        <v>400</v>
      </c>
      <c r="E22" s="7"/>
      <c r="F22" s="8"/>
      <c r="G22" s="9"/>
      <c r="H22" s="9"/>
      <c r="I22" s="9"/>
      <c r="J22" s="24"/>
    </row>
    <row r="23" spans="1:10">
      <c r="A23" s="11">
        <v>21</v>
      </c>
      <c r="B23" s="10" t="s">
        <v>32</v>
      </c>
      <c r="C23" s="11" t="s">
        <v>9</v>
      </c>
      <c r="D23" s="12">
        <v>500</v>
      </c>
      <c r="E23" s="7"/>
      <c r="F23" s="8"/>
      <c r="G23" s="9"/>
      <c r="H23" s="9"/>
      <c r="I23" s="9"/>
      <c r="J23" s="24"/>
    </row>
    <row r="24" spans="1:10">
      <c r="A24" s="11">
        <v>22</v>
      </c>
      <c r="B24" s="10" t="s">
        <v>33</v>
      </c>
      <c r="C24" s="11" t="s">
        <v>9</v>
      </c>
      <c r="D24" s="12">
        <v>20</v>
      </c>
      <c r="E24" s="7"/>
      <c r="F24" s="8"/>
      <c r="G24" s="9"/>
      <c r="H24" s="9"/>
      <c r="I24" s="9"/>
      <c r="J24" s="24"/>
    </row>
    <row r="25" spans="1:10">
      <c r="A25" s="11">
        <v>23</v>
      </c>
      <c r="B25" s="5" t="s">
        <v>34</v>
      </c>
      <c r="C25" s="4" t="s">
        <v>9</v>
      </c>
      <c r="D25" s="6">
        <v>1000</v>
      </c>
      <c r="E25" s="7"/>
      <c r="F25" s="8"/>
      <c r="G25" s="9"/>
      <c r="H25" s="9"/>
      <c r="I25" s="9"/>
      <c r="J25" s="24"/>
    </row>
    <row r="26" spans="1:10">
      <c r="A26" s="11">
        <v>24</v>
      </c>
      <c r="B26" s="10" t="s">
        <v>35</v>
      </c>
      <c r="C26" s="11" t="s">
        <v>9</v>
      </c>
      <c r="D26" s="12">
        <v>100</v>
      </c>
      <c r="E26" s="7"/>
      <c r="F26" s="8"/>
      <c r="G26" s="9"/>
      <c r="H26" s="9"/>
      <c r="I26" s="9"/>
      <c r="J26" s="24"/>
    </row>
    <row r="27" spans="1:10">
      <c r="A27" s="11">
        <v>25</v>
      </c>
      <c r="B27" s="10" t="s">
        <v>36</v>
      </c>
      <c r="C27" s="11" t="s">
        <v>9</v>
      </c>
      <c r="D27" s="12">
        <v>10</v>
      </c>
      <c r="E27" s="7"/>
      <c r="F27" s="8"/>
      <c r="G27" s="9"/>
      <c r="H27" s="9"/>
      <c r="I27" s="9"/>
      <c r="J27" s="24"/>
    </row>
    <row r="28" spans="1:10" ht="25.5">
      <c r="A28" s="11">
        <v>26</v>
      </c>
      <c r="B28" s="10" t="s">
        <v>37</v>
      </c>
      <c r="C28" s="11" t="s">
        <v>9</v>
      </c>
      <c r="D28" s="12">
        <v>450</v>
      </c>
      <c r="E28" s="7"/>
      <c r="F28" s="8"/>
      <c r="G28" s="9"/>
      <c r="H28" s="9"/>
      <c r="I28" s="9"/>
      <c r="J28" s="24"/>
    </row>
    <row r="29" spans="1:10">
      <c r="A29" s="14"/>
      <c r="B29" s="5" t="s">
        <v>42</v>
      </c>
      <c r="C29" s="14"/>
      <c r="D29" s="14"/>
      <c r="E29" s="14"/>
      <c r="F29" s="14"/>
      <c r="G29" s="15"/>
      <c r="H29" s="16"/>
      <c r="I29" s="15"/>
    </row>
  </sheetData>
  <mergeCells count="1"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k.wierzbicka</dc:creator>
  <cp:lastModifiedBy>k.wierzbicka</cp:lastModifiedBy>
  <dcterms:created xsi:type="dcterms:W3CDTF">2022-11-07T12:32:33Z</dcterms:created>
  <dcterms:modified xsi:type="dcterms:W3CDTF">2022-11-07T14:59:35Z</dcterms:modified>
</cp:coreProperties>
</file>